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<sst xmlns="http://schemas.openxmlformats.org/spreadsheetml/2006/main" count="153" uniqueCount="78">
  <si>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</si>
  <si>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</si>
  <si>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</si>
  <si>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19 декабря 2024 года № 523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</si>
  <si>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</si>
  <si>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</si>
  <si>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</si>
  <si>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</si>
  <si>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</si>
  <si>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</si>
  <si>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</si>
  <si>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</si>
  <si>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</si>
  <si>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</si>
  <si>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</si>
  <si>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</si>
  <si>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</si>
  <si>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</si>
  <si>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</si>
  <si>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</si>
  <si>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</si>
  <si>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</si>
  <si>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</si>
  <si>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</si>
  <si>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</si>
  <si>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</si>
  <si>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</si>
  <si>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</si>
  <si>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</si>
  <si>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</si>
  <si>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</si>
  <si>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</si>
  <si>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</si>
  <si>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</si>
  <si>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</si>
  <si>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</si>
  <si>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</si>
  <si>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</si>
  <si>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</si>
  <si>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</si>
  <si>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</si>
  <si>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</si>
  <si>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</si>
  <si>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</si>
  <si>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</si>
  <si>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</si>
  <si>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</si>
  <si>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</si>
  <si>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</si>
  <si>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</si>
  <si>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</si>
  <si>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</si>
  <si>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</si>
  <si>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</si>
  <si>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</si>
  <si>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</si>
  <si>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</si>
  <si>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</si>
  <si>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</si>
  <si>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</si>
  <si>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</si>
  <si>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</si>
  <si>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</si>
  <si>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</si>
  <si>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</si>
  <si>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</si>
  <si>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</si>
  <si>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</si>
  <si>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</si>
  <si>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</si>
  <si>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</si>
  <si>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</si>
  <si>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</si>
  <si>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</si>
  <si>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
Бюджетной системы Российской Федерации</t>
  </si>
  <si>
    <t xml:space="preserve">Дотации на выравнивание бюджетной обеспеченности субъектов 
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</si>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</sst>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64" colorId="64" zoomScale="95" zoomScaleNormal="100" zoomScalePageLayoutView="95" workbookViewId="0">
      <selection pane="topLeft" activeCell="A66" activeCellId="0" sqref="A66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5" hidden="false" customHeight="false" outlineLevel="0" collapsed="false">
      <c r="A2" s="4" t="s">
        <v>1</v>
      </c>
      <c r="B2" s="4"/>
      <c r="C2" s="4"/>
      <c r="D2" s="4"/>
      <c r="E2" s="6"/>
    </row>
    <row r="3" customFormat="false" ht="15" hidden="false" customHeight="false" outlineLevel="0" collapsed="false">
      <c r="A3" s="4" t="s">
        <v>2</v>
      </c>
      <c r="B3" s="4"/>
      <c r="C3" s="4"/>
      <c r="D3" s="4"/>
      <c r="E3" s="6"/>
    </row>
    <row r="4" customFormat="false" ht="15" hidden="false" customHeight="false" outlineLevel="0" collapsed="false">
      <c r="A4" s="4" t="s">
        <v>3</v>
      </c>
      <c r="B4" s="4"/>
      <c r="C4" s="4"/>
      <c r="D4" s="4"/>
      <c r="E4" s="6"/>
    </row>
    <row r="7" customFormat="false" ht="46.5" hidden="false" customHeight="true" outlineLevel="0" collapsed="false">
      <c r="A7" s="7" t="s">
        <v>4</v>
      </c>
      <c r="B7" s="7"/>
      <c r="C7" s="7"/>
      <c r="D7" s="7"/>
    </row>
    <row r="8" customFormat="false" ht="13.8" hidden="false" customHeight="false" outlineLevel="0" collapsed="false">
      <c r="D8" s="8" t="s">
        <v>5</v>
      </c>
    </row>
    <row r="9" customFormat="false" ht="15" hidden="false" customHeight="true" outlineLevel="0" collapsed="false">
      <c r="A9" s="9" t="s">
        <v>6</v>
      </c>
      <c r="B9" s="10" t="s">
        <v>7</v>
      </c>
      <c r="C9" s="10" t="s">
        <v>8</v>
      </c>
      <c r="D9" s="11" t="s">
        <v>9</v>
      </c>
    </row>
    <row r="10" customFormat="false" ht="13.8" hidden="false" customHeight="false" outlineLevel="0" collapsed="false">
      <c r="A10" s="9"/>
      <c r="B10" s="10"/>
      <c r="C10" s="10"/>
      <c r="D10" s="11"/>
    </row>
    <row r="11" customFormat="false" ht="27.45" hidden="false" customHeight="true" outlineLevel="0" collapsed="false">
      <c r="A11" s="12" t="s">
        <v>10</v>
      </c>
      <c r="B11" s="13"/>
      <c r="C11" s="13"/>
      <c r="D11" s="14" t="n">
        <f aca="false">D13+D22+D24+D28+D39+D46+D51+D56+D61+D63+D34+D49+D37</f>
        <v>5332417.2</v>
      </c>
    </row>
    <row r="12" customFormat="false" ht="18.85" hidden="false" customHeight="true" outlineLevel="0" collapsed="false">
      <c r="A12" s="15" t="s">
        <v>11</v>
      </c>
      <c r="B12" s="16"/>
      <c r="C12" s="16"/>
      <c r="D12" s="14"/>
    </row>
    <row r="13" customFormat="false" ht="21.2" hidden="false" customHeight="true" outlineLevel="0" collapsed="false">
      <c r="A13" s="12" t="s">
        <v>12</v>
      </c>
      <c r="B13" s="17" t="s">
        <v>13</v>
      </c>
      <c r="C13" s="17" t="s">
        <v>14</v>
      </c>
      <c r="D13" s="14" t="n">
        <f aca="false">D14+D15+D16+D17+D18+D19+D20+D21</f>
        <v>385599.1</v>
      </c>
    </row>
    <row r="14" customFormat="false" ht="29.05" hidden="false" customHeight="true" outlineLevel="0" collapsed="false">
      <c r="A14" s="15" t="s">
        <v>15</v>
      </c>
      <c r="B14" s="18" t="s">
        <v>13</v>
      </c>
      <c r="C14" s="18" t="s">
        <v>16</v>
      </c>
      <c r="D14" s="19" t="n">
        <v>216.2</v>
      </c>
    </row>
    <row r="15" customFormat="false" ht="29.85" hidden="false" customHeight="true" outlineLevel="0" collapsed="false">
      <c r="A15" s="15" t="s">
        <v>17</v>
      </c>
      <c r="B15" s="20" t="s">
        <v>13</v>
      </c>
      <c r="C15" s="20" t="s">
        <v>18</v>
      </c>
      <c r="D15" s="19" t="n">
        <v>7392.6</v>
      </c>
    </row>
    <row r="16" customFormat="false" ht="28.25" hidden="false" customHeight="true" outlineLevel="0" collapsed="false">
      <c r="A16" s="21" t="s">
        <v>19</v>
      </c>
      <c r="B16" s="18" t="s">
        <v>13</v>
      </c>
      <c r="C16" s="18" t="s">
        <v>20</v>
      </c>
      <c r="D16" s="22" t="n">
        <v>160496.4</v>
      </c>
    </row>
    <row r="17" customFormat="false" ht="18.85" hidden="false" customHeight="true" outlineLevel="0" collapsed="false">
      <c r="A17" s="15" t="s">
        <v>21</v>
      </c>
      <c r="B17" s="18" t="s">
        <v>13</v>
      </c>
      <c r="C17" s="18" t="s">
        <v>22</v>
      </c>
      <c r="D17" s="22" t="n">
        <f aca="false">9.3+0.8</f>
        <v>10.1</v>
      </c>
    </row>
    <row r="18" customFormat="false" ht="32.2" hidden="false" customHeight="true" outlineLevel="0" collapsed="false">
      <c r="A18" s="15" t="s">
        <v>23</v>
      </c>
      <c r="B18" s="18" t="s">
        <v>13</v>
      </c>
      <c r="C18" s="18" t="s">
        <v>24</v>
      </c>
      <c r="D18" s="22" t="n">
        <v>44133.8</v>
      </c>
    </row>
    <row r="19" customFormat="false" ht="24.35" hidden="false" customHeight="true" outlineLevel="0" collapsed="false">
      <c r="A19" s="23" t="s">
        <v>25</v>
      </c>
      <c r="B19" s="18" t="s">
        <v>13</v>
      </c>
      <c r="C19" s="18" t="s">
        <v>26</v>
      </c>
      <c r="D19" s="22" t="n">
        <v>6800</v>
      </c>
    </row>
    <row r="20" customFormat="false" ht="19.6" hidden="false" customHeight="true" outlineLevel="0" collapsed="false">
      <c r="A20" s="15" t="s">
        <v>27</v>
      </c>
      <c r="B20" s="18" t="s">
        <v>13</v>
      </c>
      <c r="C20" s="18" t="n">
        <v>11</v>
      </c>
      <c r="D20" s="22" t="n">
        <v>3491.3</v>
      </c>
    </row>
    <row r="21" customFormat="false" ht="19.6" hidden="false" customHeight="true" outlineLevel="0" collapsed="false">
      <c r="A21" s="15" t="s">
        <v>28</v>
      </c>
      <c r="B21" s="18" t="s">
        <v>13</v>
      </c>
      <c r="C21" s="18" t="n">
        <v>13</v>
      </c>
      <c r="D21" s="22" t="n">
        <v>163058.7</v>
      </c>
    </row>
    <row r="22" customFormat="false" ht="19.6" hidden="false" customHeight="true" outlineLevel="0" collapsed="false">
      <c r="A22" s="12" t="s">
        <v>29</v>
      </c>
      <c r="B22" s="17" t="s">
        <v>16</v>
      </c>
      <c r="C22" s="17" t="s">
        <v>14</v>
      </c>
      <c r="D22" s="14" t="n">
        <f aca="false">D23</f>
        <v>40.4</v>
      </c>
    </row>
    <row r="23" customFormat="false" ht="19.6" hidden="false" customHeight="true" outlineLevel="0" collapsed="false">
      <c r="A23" s="15" t="s">
        <v>30</v>
      </c>
      <c r="B23" s="18" t="s">
        <v>16</v>
      </c>
      <c r="C23" s="18" t="s">
        <v>20</v>
      </c>
      <c r="D23" s="22" t="n">
        <v>40.4</v>
      </c>
    </row>
    <row r="24" customFormat="false" ht="19.6" hidden="false" customHeight="true" outlineLevel="0" collapsed="false">
      <c r="A24" s="12" t="s">
        <v>31</v>
      </c>
      <c r="B24" s="17" t="s">
        <v>18</v>
      </c>
      <c r="C24" s="17" t="s">
        <v>14</v>
      </c>
      <c r="D24" s="14" t="n">
        <f aca="false">D25+D26+D27</f>
        <v>90137.7</v>
      </c>
    </row>
    <row r="25" customFormat="false" ht="20.4" hidden="false" customHeight="true" outlineLevel="0" collapsed="false">
      <c r="A25" s="15" t="s">
        <v>32</v>
      </c>
      <c r="B25" s="18" t="s">
        <v>18</v>
      </c>
      <c r="C25" s="18" t="s">
        <v>33</v>
      </c>
      <c r="D25" s="22" t="n">
        <v>500</v>
      </c>
    </row>
    <row r="26" customFormat="false" ht="29.85" hidden="false" customHeight="true" outlineLevel="0" collapsed="false">
      <c r="A26" s="15" t="s">
        <v>34</v>
      </c>
      <c r="B26" s="18" t="s">
        <v>18</v>
      </c>
      <c r="C26" s="18" t="s">
        <v>35</v>
      </c>
      <c r="D26" s="22" t="n">
        <v>88648.7</v>
      </c>
    </row>
    <row r="27" customFormat="false" ht="29.85" hidden="false" customHeight="true" outlineLevel="0" collapsed="false">
      <c r="A27" s="15" t="s">
        <v>36</v>
      </c>
      <c r="B27" s="18" t="s">
        <v>18</v>
      </c>
      <c r="C27" s="18" t="n">
        <v>14</v>
      </c>
      <c r="D27" s="22" t="n">
        <v>989</v>
      </c>
    </row>
    <row r="28" customFormat="false" ht="17.25" hidden="false" customHeight="true" outlineLevel="0" collapsed="false">
      <c r="A28" s="12" t="s">
        <v>37</v>
      </c>
      <c r="B28" s="17" t="s">
        <v>20</v>
      </c>
      <c r="C28" s="17" t="s">
        <v>14</v>
      </c>
      <c r="D28" s="14" t="n">
        <f aca="false">D29+D30+D31+D32+D33</f>
        <v>49191.1</v>
      </c>
    </row>
    <row r="29" customFormat="false" ht="17.25" hidden="false" customHeight="true" outlineLevel="0" collapsed="false">
      <c r="A29" s="15" t="s">
        <v>38</v>
      </c>
      <c r="B29" s="18" t="s">
        <v>20</v>
      </c>
      <c r="C29" s="18" t="s">
        <v>22</v>
      </c>
      <c r="D29" s="22" t="n">
        <v>12259.1</v>
      </c>
    </row>
    <row r="30" customFormat="false" ht="17.25" hidden="false" customHeight="true" outlineLevel="0" collapsed="false">
      <c r="A30" s="15" t="s">
        <v>39</v>
      </c>
      <c r="B30" s="18" t="s">
        <v>20</v>
      </c>
      <c r="C30" s="18" t="s">
        <v>40</v>
      </c>
      <c r="D30" s="22" t="n">
        <v>6477.8</v>
      </c>
    </row>
    <row r="31" customFormat="false" ht="17.25" hidden="false" customHeight="true" outlineLevel="0" collapsed="false">
      <c r="A31" s="15" t="s">
        <v>41</v>
      </c>
      <c r="B31" s="18" t="s">
        <v>20</v>
      </c>
      <c r="C31" s="18" t="s">
        <v>33</v>
      </c>
      <c r="D31" s="22" t="n">
        <f aca="false">3931+2371.1</f>
        <v>6302.1</v>
      </c>
    </row>
    <row r="32" customFormat="false" ht="17.25" hidden="false" customHeight="true" outlineLevel="0" collapsed="false">
      <c r="A32" s="15" t="s">
        <v>42</v>
      </c>
      <c r="B32" s="18" t="s">
        <v>20</v>
      </c>
      <c r="C32" s="18" t="n">
        <v>10</v>
      </c>
      <c r="D32" s="22" t="n">
        <v>17472.9</v>
      </c>
    </row>
    <row r="33" customFormat="false" ht="17.25" hidden="false" customHeight="true" outlineLevel="0" collapsed="false">
      <c r="A33" s="15" t="s">
        <v>43</v>
      </c>
      <c r="B33" s="18" t="s">
        <v>20</v>
      </c>
      <c r="C33" s="18" t="n">
        <v>12</v>
      </c>
      <c r="D33" s="22" t="n">
        <v>6679.2</v>
      </c>
    </row>
    <row r="34" customFormat="false" ht="19.6" hidden="false" customHeight="true" outlineLevel="0" collapsed="false">
      <c r="A34" s="12" t="s">
        <v>44</v>
      </c>
      <c r="B34" s="17" t="s">
        <v>22</v>
      </c>
      <c r="C34" s="17" t="s">
        <v>14</v>
      </c>
      <c r="D34" s="14" t="n">
        <f aca="false">D36+D35</f>
        <v>232185.6</v>
      </c>
    </row>
    <row r="35" s="24" customFormat="true" ht="19.6" hidden="false" customHeight="true" outlineLevel="0" collapsed="false">
      <c r="A35" s="15" t="s">
        <v>45</v>
      </c>
      <c r="B35" s="18" t="s">
        <v>22</v>
      </c>
      <c r="C35" s="18" t="s">
        <v>16</v>
      </c>
      <c r="D35" s="22" t="n">
        <v>224306.6</v>
      </c>
    </row>
    <row r="36" customFormat="false" ht="19.6" hidden="false" customHeight="true" outlineLevel="0" collapsed="false">
      <c r="A36" s="15" t="s">
        <v>46</v>
      </c>
      <c r="B36" s="18" t="s">
        <v>22</v>
      </c>
      <c r="C36" s="18" t="s">
        <v>18</v>
      </c>
      <c r="D36" s="22" t="n">
        <v>7879</v>
      </c>
    </row>
    <row r="37" s="25" customFormat="true" ht="19.6" hidden="false" customHeight="true" outlineLevel="0" collapsed="false">
      <c r="A37" s="12" t="s">
        <v>47</v>
      </c>
      <c r="B37" s="17" t="s">
        <v>24</v>
      </c>
      <c r="C37" s="17" t="s">
        <v>14</v>
      </c>
      <c r="D37" s="14" t="n">
        <f aca="false">D38</f>
        <v>51493.3</v>
      </c>
    </row>
    <row r="38" customFormat="false" ht="19.6" hidden="false" customHeight="true" outlineLevel="0" collapsed="false">
      <c r="A38" s="15" t="s">
        <v>48</v>
      </c>
      <c r="B38" s="18" t="s">
        <v>24</v>
      </c>
      <c r="C38" s="18" t="s">
        <v>22</v>
      </c>
      <c r="D38" s="22" t="n">
        <v>51493.3</v>
      </c>
    </row>
    <row r="39" customFormat="false" ht="19.6" hidden="false" customHeight="true" outlineLevel="0" collapsed="false">
      <c r="A39" s="12" t="s">
        <v>49</v>
      </c>
      <c r="B39" s="17" t="s">
        <v>26</v>
      </c>
      <c r="C39" s="17" t="s">
        <v>14</v>
      </c>
      <c r="D39" s="14" t="n">
        <f aca="false">SUM(D40:D45)</f>
        <v>3651179</v>
      </c>
    </row>
    <row r="40" customFormat="false" ht="19.6" hidden="false" customHeight="true" outlineLevel="0" collapsed="false">
      <c r="A40" s="15" t="s">
        <v>50</v>
      </c>
      <c r="B40" s="18" t="s">
        <v>26</v>
      </c>
      <c r="C40" s="18" t="s">
        <v>13</v>
      </c>
      <c r="D40" s="22" t="n">
        <v>1070640</v>
      </c>
    </row>
    <row r="41" customFormat="false" ht="19.6" hidden="false" customHeight="true" outlineLevel="0" collapsed="false">
      <c r="A41" s="15" t="s">
        <v>51</v>
      </c>
      <c r="B41" s="18" t="s">
        <v>26</v>
      </c>
      <c r="C41" s="18" t="s">
        <v>16</v>
      </c>
      <c r="D41" s="22" t="n">
        <v>2043745</v>
      </c>
    </row>
    <row r="42" customFormat="false" ht="19.6" hidden="false" customHeight="true" outlineLevel="0" collapsed="false">
      <c r="A42" s="15" t="s">
        <v>52</v>
      </c>
      <c r="B42" s="18" t="s">
        <v>26</v>
      </c>
      <c r="C42" s="18" t="s">
        <v>18</v>
      </c>
      <c r="D42" s="22" t="n">
        <v>250129</v>
      </c>
    </row>
    <row r="43" customFormat="false" ht="19.6" hidden="false" customHeight="true" outlineLevel="0" collapsed="false">
      <c r="A43" s="15" t="s">
        <v>53</v>
      </c>
      <c r="B43" s="18" t="s">
        <v>26</v>
      </c>
      <c r="C43" s="18" t="s">
        <v>22</v>
      </c>
      <c r="D43" s="22" t="n">
        <v>200</v>
      </c>
    </row>
    <row r="44" customFormat="false" ht="18.85" hidden="false" customHeight="true" outlineLevel="0" collapsed="false">
      <c r="A44" s="15" t="s">
        <v>54</v>
      </c>
      <c r="B44" s="18" t="s">
        <v>26</v>
      </c>
      <c r="C44" s="18" t="s">
        <v>26</v>
      </c>
      <c r="D44" s="22" t="n">
        <v>17986.7</v>
      </c>
    </row>
    <row r="45" customFormat="false" ht="18.85" hidden="false" customHeight="true" outlineLevel="0" collapsed="false">
      <c r="A45" s="15" t="s">
        <v>55</v>
      </c>
      <c r="B45" s="18" t="s">
        <v>26</v>
      </c>
      <c r="C45" s="18" t="s">
        <v>33</v>
      </c>
      <c r="D45" s="22" t="n">
        <v>268478.3</v>
      </c>
    </row>
    <row r="46" customFormat="false" ht="18.85" hidden="false" customHeight="true" outlineLevel="0" collapsed="false">
      <c r="A46" s="12" t="s">
        <v>56</v>
      </c>
      <c r="B46" s="17" t="s">
        <v>40</v>
      </c>
      <c r="C46" s="17" t="s">
        <v>14</v>
      </c>
      <c r="D46" s="14" t="n">
        <f aca="false">SUM(D47:D48)</f>
        <v>187045.4</v>
      </c>
    </row>
    <row r="47" customFormat="false" ht="18.05" hidden="false" customHeight="true" outlineLevel="0" collapsed="false">
      <c r="A47" s="15" t="s">
        <v>57</v>
      </c>
      <c r="B47" s="18" t="s">
        <v>40</v>
      </c>
      <c r="C47" s="18" t="s">
        <v>13</v>
      </c>
      <c r="D47" s="22" t="n">
        <v>137208.9</v>
      </c>
    </row>
    <row r="48" customFormat="false" ht="18.05" hidden="false" customHeight="true" outlineLevel="0" collapsed="false">
      <c r="A48" s="15" t="s">
        <v>58</v>
      </c>
      <c r="B48" s="18" t="s">
        <v>40</v>
      </c>
      <c r="C48" s="18" t="s">
        <v>20</v>
      </c>
      <c r="D48" s="22" t="n">
        <v>49836.5</v>
      </c>
    </row>
    <row r="49" s="25" customFormat="true" ht="18.05" hidden="false" customHeight="true" outlineLevel="0" collapsed="false">
      <c r="A49" s="12" t="s">
        <v>59</v>
      </c>
      <c r="B49" s="17" t="s">
        <v>33</v>
      </c>
      <c r="C49" s="17" t="s">
        <v>14</v>
      </c>
      <c r="D49" s="14" t="n">
        <f aca="false">D50</f>
        <v>40385.6</v>
      </c>
    </row>
    <row r="50" customFormat="false" ht="18.05" hidden="false" customHeight="true" outlineLevel="0" collapsed="false">
      <c r="A50" s="15" t="s">
        <v>60</v>
      </c>
      <c r="B50" s="18" t="s">
        <v>33</v>
      </c>
      <c r="C50" s="18" t="s">
        <v>16</v>
      </c>
      <c r="D50" s="22" t="n">
        <v>40385.6</v>
      </c>
    </row>
    <row r="51" customFormat="false" ht="18.05" hidden="false" customHeight="true" outlineLevel="0" collapsed="false">
      <c r="A51" s="12" t="s">
        <v>61</v>
      </c>
      <c r="B51" s="17" t="n">
        <v>10</v>
      </c>
      <c r="C51" s="17" t="s">
        <v>14</v>
      </c>
      <c r="D51" s="14" t="n">
        <f aca="false">SUM(D52:D55)</f>
        <v>351289.3</v>
      </c>
    </row>
    <row r="52" customFormat="false" ht="18.05" hidden="false" customHeight="true" outlineLevel="0" collapsed="false">
      <c r="A52" s="15" t="s">
        <v>62</v>
      </c>
      <c r="B52" s="18" t="n">
        <v>10</v>
      </c>
      <c r="C52" s="18" t="s">
        <v>13</v>
      </c>
      <c r="D52" s="22" t="n">
        <v>13776.8</v>
      </c>
    </row>
    <row r="53" customFormat="false" ht="18.05" hidden="false" customHeight="true" outlineLevel="0" collapsed="false">
      <c r="A53" s="15" t="s">
        <v>63</v>
      </c>
      <c r="B53" s="18" t="n">
        <v>10</v>
      </c>
      <c r="C53" s="18" t="s">
        <v>18</v>
      </c>
      <c r="D53" s="22" t="n">
        <f aca="false">68775.3+7000</f>
        <v>75775.3</v>
      </c>
    </row>
    <row r="54" customFormat="false" ht="18.05" hidden="false" customHeight="true" outlineLevel="0" collapsed="false">
      <c r="A54" s="15" t="s">
        <v>64</v>
      </c>
      <c r="B54" s="18" t="n">
        <v>10</v>
      </c>
      <c r="C54" s="18" t="s">
        <v>20</v>
      </c>
      <c r="D54" s="22" t="n">
        <v>247658</v>
      </c>
    </row>
    <row r="55" s="1" customFormat="true" ht="18.05" hidden="false" customHeight="true" outlineLevel="0" collapsed="false">
      <c r="A55" s="15" t="s">
        <v>65</v>
      </c>
      <c r="B55" s="18" t="n">
        <v>10</v>
      </c>
      <c r="C55" s="18" t="s">
        <v>24</v>
      </c>
      <c r="D55" s="22" t="n">
        <v>14079.2</v>
      </c>
    </row>
    <row r="56" customFormat="false" ht="18.05" hidden="false" customHeight="true" outlineLevel="0" collapsed="false">
      <c r="A56" s="12" t="s">
        <v>66</v>
      </c>
      <c r="B56" s="17" t="n">
        <v>11</v>
      </c>
      <c r="C56" s="17" t="s">
        <v>14</v>
      </c>
      <c r="D56" s="14" t="n">
        <f aca="false">SUM(D57:D60)</f>
        <v>239889.2</v>
      </c>
    </row>
    <row r="57" customFormat="false" ht="18.05" hidden="false" customHeight="true" outlineLevel="0" collapsed="false">
      <c r="A57" s="15" t="s">
        <v>67</v>
      </c>
      <c r="B57" s="18" t="n">
        <v>11</v>
      </c>
      <c r="C57" s="18" t="s">
        <v>13</v>
      </c>
      <c r="D57" s="22" t="n">
        <v>2305.4</v>
      </c>
    </row>
    <row r="58" customFormat="false" ht="18.05" hidden="false" customHeight="true" outlineLevel="0" collapsed="false">
      <c r="A58" s="15" t="s">
        <v>68</v>
      </c>
      <c r="B58" s="18" t="n">
        <v>11</v>
      </c>
      <c r="C58" s="18" t="s">
        <v>16</v>
      </c>
      <c r="D58" s="22" t="n">
        <v>6605.5</v>
      </c>
    </row>
    <row r="59" customFormat="false" ht="18.05" hidden="false" customHeight="true" outlineLevel="0" collapsed="false">
      <c r="A59" s="15" t="s">
        <v>69</v>
      </c>
      <c r="B59" s="18" t="s">
        <v>70</v>
      </c>
      <c r="C59" s="18" t="s">
        <v>18</v>
      </c>
      <c r="D59" s="22" t="n">
        <v>223522.7</v>
      </c>
    </row>
    <row r="60" customFormat="false" ht="18.05" hidden="false" customHeight="true" outlineLevel="0" collapsed="false">
      <c r="A60" s="15" t="s">
        <v>71</v>
      </c>
      <c r="B60" s="18" t="n">
        <v>11</v>
      </c>
      <c r="C60" s="18" t="s">
        <v>22</v>
      </c>
      <c r="D60" s="22" t="n">
        <v>7455.6</v>
      </c>
    </row>
    <row r="61" customFormat="false" ht="18.05" hidden="false" customHeight="true" outlineLevel="0" collapsed="false">
      <c r="A61" s="12" t="s">
        <v>72</v>
      </c>
      <c r="B61" s="17" t="n">
        <v>13</v>
      </c>
      <c r="C61" s="17" t="s">
        <v>14</v>
      </c>
      <c r="D61" s="14" t="n">
        <f aca="false">D62</f>
        <v>1.1</v>
      </c>
    </row>
    <row r="62" customFormat="false" ht="18.05" hidden="false" customHeight="true" outlineLevel="0" collapsed="false">
      <c r="A62" s="15" t="s">
        <v>73</v>
      </c>
      <c r="B62" s="18" t="n">
        <v>13</v>
      </c>
      <c r="C62" s="18" t="s">
        <v>13</v>
      </c>
      <c r="D62" s="22" t="n">
        <v>1.1</v>
      </c>
    </row>
    <row r="63" customFormat="false" ht="27.45" hidden="false" customHeight="true" outlineLevel="0" collapsed="false">
      <c r="A63" s="26" t="s">
        <v>74</v>
      </c>
      <c r="B63" s="17" t="n">
        <v>14</v>
      </c>
      <c r="C63" s="17" t="s">
        <v>14</v>
      </c>
      <c r="D63" s="14" t="n">
        <f aca="false">D64+D65</f>
        <v>53980.4</v>
      </c>
    </row>
    <row r="64" customFormat="false" ht="28.25" hidden="false" customHeight="true" outlineLevel="0" collapsed="false">
      <c r="A64" s="27" t="s">
        <v>75</v>
      </c>
      <c r="B64" s="18" t="n">
        <v>14</v>
      </c>
      <c r="C64" s="18" t="s">
        <v>13</v>
      </c>
      <c r="D64" s="22" t="n">
        <v>5000</v>
      </c>
    </row>
    <row r="65" customFormat="false" ht="28.25" hidden="false" customHeight="true" outlineLevel="0" collapsed="false">
      <c r="A65" s="27" t="s">
        <v>76</v>
      </c>
      <c r="B65" s="18" t="s">
        <v>77</v>
      </c>
      <c r="C65" s="18" t="s">
        <v>18</v>
      </c>
      <c r="D65" s="22" t="n">
        <v>48980.4</v>
      </c>
    </row>
    <row r="66" s="28" customFormat="true" ht="17.35" hidden="false" customHeight="false" outlineLevel="0" collapsed="false">
      <c r="B66" s="29"/>
      <c r="C66" s="29"/>
      <c r="D66" s="30"/>
    </row>
    <row r="67" customFormat="false" ht="25.9" hidden="false" customHeight="true" outlineLevel="0" collapsed="false"/>
    <row r="68" s="31" customFormat="true" ht="32.8" hidden="false" customHeight="false" outlineLevel="0" collapsed="false">
      <c r="B68" s="32"/>
      <c r="C68" s="33"/>
      <c r="D68" s="33"/>
    </row>
    <row r="70" s="1" customFormat="true" ht="13.8" hidden="false" customHeight="false" outlineLevel="0" collapsed="false">
      <c r="B70" s="2"/>
      <c r="C70" s="2"/>
      <c r="D70" s="3"/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A1:D1"/>
    <mergeCell ref="A2:D2"/>
    <mergeCell ref="A3:D3"/>
    <mergeCell ref="A4:D4"/>
    <mergeCell ref="A7:D7"/>
    <mergeCell ref="A9:A10"/>
    <mergeCell ref="B9:B10"/>
    <mergeCell ref="C9:C10"/>
    <mergeCell ref="D9:D10"/>
    <mergeCell ref="C68:D68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770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2025-12-12T11:55:55Z</cp:lastPrinted>
  <dcterms:modified xsi:type="dcterms:W3CDTF">2025-12-26T14:06:43Z</dcterms:modified>
  <cp:revision>246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